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uninho\Documents\Planilhas\2022\"/>
    </mc:Choice>
  </mc:AlternateContent>
  <xr:revisionPtr revIDLastSave="0" documentId="8_{91985226-4359-4A86-9989-FFC958ED3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PREFEITURA!$A$1:$J$21</definedName>
    <definedName name="_xlnm.Print_Area" localSheetId="1">SAÚDE!$A$1:$J$12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20" i="1"/>
  <c r="G19" i="1"/>
  <c r="J21" i="1"/>
  <c r="H21" i="1"/>
  <c r="I21" i="1" s="1"/>
  <c r="G15" i="1"/>
  <c r="G14" i="1"/>
  <c r="G13" i="1"/>
  <c r="G11" i="1"/>
  <c r="G9" i="1"/>
  <c r="J20" i="1" l="1"/>
  <c r="I20" i="1"/>
  <c r="J17" i="1"/>
  <c r="J18" i="1"/>
  <c r="I19" i="1"/>
  <c r="I16" i="1"/>
  <c r="J16" i="1"/>
  <c r="I15" i="1"/>
  <c r="J15" i="1"/>
  <c r="I17" i="1" l="1"/>
  <c r="J19" i="1"/>
  <c r="I18" i="1"/>
  <c r="J10" i="1" l="1"/>
  <c r="I10" i="1"/>
  <c r="J8" i="1"/>
  <c r="I8" i="1"/>
  <c r="J9" i="1"/>
  <c r="I9" i="1"/>
  <c r="J7" i="1"/>
  <c r="I7" i="1"/>
  <c r="J14" i="1" l="1"/>
  <c r="I14" i="1"/>
  <c r="J13" i="1" l="1"/>
  <c r="I13" i="1"/>
  <c r="G6" i="7"/>
  <c r="J6" i="7" s="1"/>
  <c r="I12" i="1" l="1"/>
  <c r="J12" i="1"/>
  <c r="I6" i="7"/>
  <c r="H11" i="1" l="1"/>
  <c r="J11" i="1" l="1"/>
  <c r="I11" i="1"/>
  <c r="J6" i="1"/>
  <c r="I6" i="1"/>
</calcChain>
</file>

<file path=xl/sharedStrings.xml><?xml version="1.0" encoding="utf-8"?>
<sst xmlns="http://schemas.openxmlformats.org/spreadsheetml/2006/main" count="93" uniqueCount="46">
  <si>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</si>
  <si>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</si>
  <si>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</si>
  <si>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</si>
  <si>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</si>
  <si>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</si>
  <si>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</si>
  <si>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</si>
  <si>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</si>
  <si>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</si>
  <si>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</si>
  <si>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</si>
  <si>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</si>
  <si>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</si>
  <si>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</si>
  <si>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</si>
  <si>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</si>
  <si>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,</t>
  </si>
  <si>
    <t>CONSTRUÇÃO DE UNIDADE BÁSICA DE SAÚDE, LOCALIZADA NA RUA SANTA BRIGIDA</t>
  </si>
  <si>
    <t>RELATÓRIO DE OBRA EM ANDAMENTO - FEVEREIRO/2024</t>
  </si>
  <si>
    <t>32.158.519/0001-99 RNG ENGENHARIA EIRELI</t>
  </si>
  <si>
    <t>REFORMA E AMPLIAÇÃO DA CLÍNICA DA FAMÍLIA MARIA FRANCISCA SANTANA</t>
  </si>
  <si>
    <t>03.930.305/0001-90 EXITUS SERVICOS E SOLUCOES EIRELI</t>
  </si>
  <si>
    <t>07.271.121/0001-17 EMPREITEIRA RET SOARES LTDA</t>
  </si>
  <si>
    <t>RELATÓRIO DE OBRA EM ANDAMENTO - JANEIRO A DEZEMBRO DE 2022</t>
  </si>
  <si>
    <t>SERVIÇOS DE CONSTRUÇÃO DE UMA QUADRA POLIESPORTIVA COBERTA, MODELO FNDE, COM FORNECIMENTO DE MATERIAL E MÃO DE OBRA, CUJA INSTALAÇÃO SERÁ NA SEDE DA ESCOLA MUNICIPAL TENNYSON FONTES SOUZA</t>
  </si>
  <si>
    <t>08.613.388/0001-08 F &amp; J CONSTRUCOES E SERVICOS LTDA - EPP</t>
  </si>
  <si>
    <t>REFORMA E AMPLIAÇÃO DA ESCOLA MUNICIPAL MANOEL JOAQUIM DE OLIVEIRA, LOCALIZADA NO POVOADO ILHA</t>
  </si>
  <si>
    <t>CONSTRUÇÃO DE UMA QUADRA POLIESPORTIVA COBERTA, NA ESCOLA MUNICIPAL JOAQUIM COSTA DO POVOADO SAPÉ .</t>
  </si>
  <si>
    <t>CONSTRUÇÃO DE UMA QUADRA POLIESPORTIVA COBERTA NA ESCOLA MUNICIPAL TEREZA FERREIRA DE BRITO DANTAS</t>
  </si>
  <si>
    <t xml:space="preserve">REFORMA E MELHORAMENTO  DA QUADRA ESPORTIVA DA ESCOLA MUNICIPAL JOSÉ PABLO NASCIMENTO COSTA </t>
  </si>
  <si>
    <t>26.936.959/0001-27 RJ CONSTRUÇÕES E INCORPORACOES LTDA</t>
  </si>
  <si>
    <t>CONTRATAÇÃO DE EMPRESA ESPECIALIZADA NA EXECUÇÃO DE OBRA PARA CONSTRUÇÃO DE CENTRO DE ARTESANATO - GALERIA LOUÇA MORENA</t>
  </si>
  <si>
    <t>CONTRATAÇÃO DE EMPRESA ESPECIALIZADA PARA EXECUÇÃO DE OBRA DE CONSTRUÇÃO E URBANIZAÇÃO DE UM MIRANTE E CONFECÇÃO E INSTALAÇÃO DE LETREIRO, NO BAIRRO CRUZ DO ALTO</t>
  </si>
  <si>
    <t>CONTRATAÇÃO DE EMPRESA ESPECIALIZADA PARA EXECUÇÃO DE OBRA REFERENTE A URBANIZAÇÃO E MELHORIA NA VIA DE ACESSO A SEDE DO MUNICÍPIO DE ITABAIANINHA/SE</t>
  </si>
  <si>
    <t>CONTRATAÇÃO DE EMPRESA ESPECIALIZADA PARA EXECUÇÃO DE OBRA DE CONSTRUÇÃO DE PÓRTICO E URBANIZAÇÃO NAS VIAS DE ACESSO AO MUNICÍPIO DE ITABAIANINHA SENTIDO ARAUÁ, TOBIAS BARRETO, TOMAR DO GERU E UMBAÚBA</t>
  </si>
  <si>
    <t xml:space="preserve">37.922.230/0001-18 J LIMA DOS SANTOS CONSTRUÇÕES </t>
  </si>
  <si>
    <t>CONSTRUÇÃO DE UMA PRAÇA PUBLICA NO POVOADO ILHA - MATADOURA, NO MUNICÍPIO DE ITABAIANINHA.</t>
  </si>
  <si>
    <t>OBRA DE URBANIZAÇÃO DE ÁREA NO TREVO DE ACESSO A ITABAIANINHA, QUE LIGA O MUNICÍPIO DE ITABAIANINHA À ARAUÁ, CONFORME CONVÊNIO Nº 20/2021 CELEBRADO ENTRE O ESTADO DE SERGIPE</t>
  </si>
  <si>
    <t>CONTRATAÇÃO DE EMPRESA ESPECIALIZADA PARA EXECUÇÃO DE OBRA DE URBANIZAÇÃO E MELHORIA NA VIA DE ACESSO DO MUNICÍPIO DE ITABAIANINHA SENTIDO TOBIAS BARRETO</t>
  </si>
  <si>
    <t>39.598.322/0001-10 HFONTES ENGENHARIA E CONSTRUTORA LTDA</t>
  </si>
  <si>
    <t>REMANESCENTE DA IMPLANTAÇÃO DE CANTEIRO LATERAL NAS VIAS DE ACESSO A SEDE AO MUNICÍPIO</t>
  </si>
  <si>
    <t>19.129.513/0001-25 NORTH ENGENHARIA E CONSULTORIA LTDA</t>
  </si>
  <si>
    <t xml:space="preserve">REFERENTE A EXECUÇÃO DO REMANESCENTE DA CONSTRUÇÃO DE PRAÇA NO MUNICÍPIO DE ITABAIANINHA, NA PRAÇA DO CONJUNTO LEONOR BARRETO FRANCO, </t>
  </si>
  <si>
    <t>REFERENTE A EXECUÇÃO DO REMANESCENTE DA PAVIMENTAÇÃO DA RUA DOS CURADOR, TRAVESSA HI - TRECHO 2, RUA PROJETADA E TRAVESSA MANOEL CÂNDIDO FERREIRA, DO CONTRATO DE REPASSE 879802/2018 - OPERAÇÃO 1060215-51. E A PAVIMENTAÇÃO DA RUA FRANCISCO LIMA DOS SANTOS, RUA JOSÉ FÉLIX DA SILVEIRA, RUA RAIMUNDO SOARES COSTA, RUA PROJETADA 01 E RUA 19 DE OUTUBRO</t>
  </si>
  <si>
    <t>OBRAS DAS PREFEITURA MUNICIPAL DE ITABAIANINHA, FUNDO MUNICIPAL DE SAÚDE, SMTT E FUNDO MUNICIPAL DE ASSITÊNCIA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</si>
</sst>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0" xfId="0" applyFill="1"/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0" xfId="0" applyFill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4" fontId="6" fillId="0" borderId="1" xfId="2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6" fillId="0" borderId="0" xfId="2" applyFont="1" applyAlignment="1">
      <alignment horizontal="center" vertical="center"/>
    </xf>
    <xf numFmtId="14" fontId="7" fillId="0" borderId="2" xfId="0" applyNumberFormat="1" applyFont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 wrapText="1"/>
    </xf>
    <xf numFmtId="0" fontId="6" fillId="0" borderId="1" xfId="0" applyFont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wrapText="1"/>
    </xf>
    <xf numFmtId="164" fontId="7" fillId="0" borderId="1" xfId="0" applyNumberFormat="1" applyFont="1" applyBorder="1" applyAlignment="1">
      <alignment horizontal="right" vertical="center" wrapText="1"/>
    </xf>
    <xf numFmtId="10" fontId="7" fillId="0" borderId="1" xfId="1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0" fontId="7" fillId="0" borderId="2" xfId="1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8" fontId="0" fillId="0" borderId="0" xfId="0" applyNumberFormat="1" applyAlignment="1">
      <alignment vertical="center"/>
    </xf>
    <xf numFmtId="44" fontId="6" fillId="0" borderId="1" xfId="2" applyFont="1" applyBorder="1" applyAlignment="1">
      <alignment horizontal="center" vertical="center"/>
    </xf>
    <xf numFmtId="44" fontId="6" fillId="0" borderId="1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view="pageLayout" topLeftCell="A5" zoomScale="80" zoomScaleNormal="100" zoomScaleSheetLayoutView="100" zoomScalePageLayoutView="80" workbookViewId="0">
      <selection activeCell="A14" sqref="A14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4" ht="18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</row>
    <row r="2" spans="1:14" ht="23.25" customHeight="1" x14ac:dyDescent="0.25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</row>
    <row r="3" spans="1:14" ht="19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4" ht="15.75" customHeight="1" x14ac:dyDescent="0.25">
      <c r="A4" s="37" t="s">
        <v>6</v>
      </c>
      <c r="B4" s="37" t="s">
        <v>7</v>
      </c>
      <c r="C4" s="37" t="s">
        <v>8</v>
      </c>
      <c r="D4" s="37" t="s">
        <v>9</v>
      </c>
      <c r="E4" s="38" t="s">
        <v>10</v>
      </c>
      <c r="F4" s="39" t="s">
        <v>16</v>
      </c>
      <c r="G4" s="38" t="s">
        <v>0</v>
      </c>
      <c r="H4" s="38" t="s">
        <v>11</v>
      </c>
      <c r="I4" s="37" t="s">
        <v>1</v>
      </c>
      <c r="J4" s="37"/>
    </row>
    <row r="5" spans="1:14" ht="31.5" x14ac:dyDescent="0.25">
      <c r="A5" s="37"/>
      <c r="B5" s="37"/>
      <c r="C5" s="37"/>
      <c r="D5" s="37"/>
      <c r="E5" s="38"/>
      <c r="F5" s="40"/>
      <c r="G5" s="38"/>
      <c r="H5" s="38"/>
      <c r="I5" s="2" t="s">
        <v>2</v>
      </c>
      <c r="J5" s="2" t="s">
        <v>3</v>
      </c>
    </row>
    <row r="6" spans="1:14" ht="51.75" x14ac:dyDescent="0.25">
      <c r="A6" s="24" t="s">
        <v>21</v>
      </c>
      <c r="B6" s="12" t="s">
        <v>20</v>
      </c>
      <c r="C6" s="14">
        <v>44805</v>
      </c>
      <c r="D6" s="14">
        <v>45108</v>
      </c>
      <c r="E6" s="27">
        <v>453815.55</v>
      </c>
      <c r="F6" s="27">
        <v>0</v>
      </c>
      <c r="G6" s="27">
        <v>453815.55</v>
      </c>
      <c r="H6" s="32">
        <v>83195.69</v>
      </c>
      <c r="I6" s="28">
        <f>H6/G6</f>
        <v>0.18332489929003096</v>
      </c>
      <c r="J6" s="28">
        <f>H6/G6</f>
        <v>0.18332489929003096</v>
      </c>
      <c r="K6" s="8"/>
    </row>
    <row r="7" spans="1:14" ht="147.75" customHeight="1" x14ac:dyDescent="0.25">
      <c r="A7" s="24" t="s">
        <v>25</v>
      </c>
      <c r="B7" s="25" t="s">
        <v>26</v>
      </c>
      <c r="C7" s="14">
        <v>44715</v>
      </c>
      <c r="D7" s="14">
        <v>45019</v>
      </c>
      <c r="E7" s="27">
        <v>1096308.29</v>
      </c>
      <c r="F7" s="27">
        <v>0</v>
      </c>
      <c r="G7" s="27">
        <v>1096308.29</v>
      </c>
      <c r="H7" s="27">
        <v>897784.4</v>
      </c>
      <c r="I7" s="28">
        <f t="shared" ref="I7:I16" si="0">H7/G7</f>
        <v>0.81891600035241907</v>
      </c>
      <c r="J7" s="28">
        <f t="shared" ref="J7:J16" si="1">H7/G7</f>
        <v>0.81891600035241907</v>
      </c>
      <c r="K7" s="8"/>
    </row>
    <row r="8" spans="1:14" ht="64.5" customHeight="1" x14ac:dyDescent="0.25">
      <c r="A8" s="24" t="s">
        <v>27</v>
      </c>
      <c r="B8" s="25" t="s">
        <v>26</v>
      </c>
      <c r="C8" s="14">
        <v>44715</v>
      </c>
      <c r="D8" s="14">
        <v>45019</v>
      </c>
      <c r="E8" s="27">
        <v>1196805.9099999999</v>
      </c>
      <c r="F8" s="27">
        <v>596249.54</v>
      </c>
      <c r="G8" s="27">
        <f>E8+F8</f>
        <v>1793055.45</v>
      </c>
      <c r="H8" s="27">
        <v>1726353.78</v>
      </c>
      <c r="I8" s="28">
        <f t="shared" si="0"/>
        <v>0.96279999595104548</v>
      </c>
      <c r="J8" s="28">
        <f t="shared" si="1"/>
        <v>0.96279999595104548</v>
      </c>
      <c r="K8" s="8"/>
    </row>
    <row r="9" spans="1:14" ht="90" x14ac:dyDescent="0.25">
      <c r="A9" s="24" t="s">
        <v>28</v>
      </c>
      <c r="B9" s="25" t="s">
        <v>26</v>
      </c>
      <c r="C9" s="14">
        <v>44774</v>
      </c>
      <c r="D9" s="14">
        <v>44927</v>
      </c>
      <c r="E9" s="15">
        <v>1038317.34</v>
      </c>
      <c r="F9" s="27">
        <v>659737.86</v>
      </c>
      <c r="G9" s="27">
        <f>E9+F9</f>
        <v>1698055.2</v>
      </c>
      <c r="H9" s="27">
        <v>553986.82999999996</v>
      </c>
      <c r="I9" s="28">
        <f t="shared" si="0"/>
        <v>0.32624783340376684</v>
      </c>
      <c r="J9" s="28">
        <f t="shared" si="1"/>
        <v>0.32624783340376684</v>
      </c>
      <c r="K9" s="8"/>
    </row>
    <row r="10" spans="1:14" ht="90" x14ac:dyDescent="0.25">
      <c r="A10" s="24" t="s">
        <v>29</v>
      </c>
      <c r="B10" s="12" t="s">
        <v>23</v>
      </c>
      <c r="C10" s="16">
        <v>44783</v>
      </c>
      <c r="D10" s="17">
        <v>45087</v>
      </c>
      <c r="E10" s="15">
        <v>1129406.53</v>
      </c>
      <c r="F10" s="27">
        <v>0</v>
      </c>
      <c r="G10" s="15">
        <v>1129406.53</v>
      </c>
      <c r="H10" s="27">
        <v>836716.38</v>
      </c>
      <c r="I10" s="28">
        <f t="shared" si="0"/>
        <v>0.74084606186932533</v>
      </c>
      <c r="J10" s="28">
        <f t="shared" si="1"/>
        <v>0.74084606186932533</v>
      </c>
      <c r="K10" s="8"/>
    </row>
    <row r="11" spans="1:14" ht="77.25" x14ac:dyDescent="0.25">
      <c r="A11" s="26" t="s">
        <v>30</v>
      </c>
      <c r="B11" s="18" t="s">
        <v>31</v>
      </c>
      <c r="C11" s="16">
        <v>44861</v>
      </c>
      <c r="D11" s="17">
        <v>44953</v>
      </c>
      <c r="E11" s="15">
        <v>200643.84</v>
      </c>
      <c r="F11" s="27">
        <v>28001.42</v>
      </c>
      <c r="G11" s="27">
        <f>E11+F11</f>
        <v>228645.26</v>
      </c>
      <c r="H11" s="27">
        <f t="shared" ref="H11" si="2">G11</f>
        <v>228645.26</v>
      </c>
      <c r="I11" s="28">
        <f t="shared" si="0"/>
        <v>1</v>
      </c>
      <c r="J11" s="28">
        <f t="shared" si="1"/>
        <v>1</v>
      </c>
      <c r="K11" s="11"/>
      <c r="N11" t="s">
        <v>17</v>
      </c>
    </row>
    <row r="12" spans="1:14" ht="102" x14ac:dyDescent="0.25">
      <c r="A12" s="12" t="s">
        <v>32</v>
      </c>
      <c r="B12" s="13" t="s">
        <v>22</v>
      </c>
      <c r="C12" s="16">
        <v>44833</v>
      </c>
      <c r="D12" s="17">
        <v>45075</v>
      </c>
      <c r="E12" s="33">
        <v>109390.11</v>
      </c>
      <c r="F12" s="27">
        <v>0</v>
      </c>
      <c r="G12" s="33">
        <v>109390.11</v>
      </c>
      <c r="H12" s="27">
        <v>106994.4</v>
      </c>
      <c r="I12" s="28">
        <f t="shared" si="0"/>
        <v>0.97809939125209755</v>
      </c>
      <c r="J12" s="28">
        <f t="shared" si="1"/>
        <v>0.97809939125209755</v>
      </c>
      <c r="K12" s="11"/>
    </row>
    <row r="13" spans="1:14" ht="129.75" customHeight="1" x14ac:dyDescent="0.25">
      <c r="A13" s="12" t="s">
        <v>33</v>
      </c>
      <c r="B13" s="13" t="s">
        <v>22</v>
      </c>
      <c r="C13" s="16">
        <v>44715</v>
      </c>
      <c r="D13" s="17">
        <v>44960</v>
      </c>
      <c r="E13" s="15">
        <v>507151.55</v>
      </c>
      <c r="F13" s="27">
        <v>105018.02</v>
      </c>
      <c r="G13" s="27">
        <f>E13+F13</f>
        <v>612169.56999999995</v>
      </c>
      <c r="H13" s="27">
        <v>597592.02</v>
      </c>
      <c r="I13" s="28">
        <f t="shared" si="0"/>
        <v>0.97618707182717379</v>
      </c>
      <c r="J13" s="28">
        <f t="shared" si="1"/>
        <v>0.97618707182717379</v>
      </c>
    </row>
    <row r="14" spans="1:14" ht="139.5" customHeight="1" x14ac:dyDescent="0.25">
      <c r="A14" s="12" t="s">
        <v>34</v>
      </c>
      <c r="B14" s="13" t="s">
        <v>22</v>
      </c>
      <c r="C14" s="16">
        <v>44715</v>
      </c>
      <c r="D14" s="17">
        <v>45019</v>
      </c>
      <c r="E14" s="19">
        <v>513378.47</v>
      </c>
      <c r="F14" s="27">
        <v>9302.24</v>
      </c>
      <c r="G14" s="27">
        <f>E14+F14</f>
        <v>522680.70999999996</v>
      </c>
      <c r="H14" s="27">
        <v>419737.22</v>
      </c>
      <c r="I14" s="28">
        <f t="shared" si="0"/>
        <v>0.80304708394537838</v>
      </c>
      <c r="J14" s="28">
        <f t="shared" si="1"/>
        <v>0.80304708394537838</v>
      </c>
    </row>
    <row r="15" spans="1:14" ht="186" customHeight="1" x14ac:dyDescent="0.25">
      <c r="A15" s="12" t="s">
        <v>35</v>
      </c>
      <c r="B15" s="13" t="s">
        <v>36</v>
      </c>
      <c r="C15" s="20">
        <v>44719</v>
      </c>
      <c r="D15" s="21">
        <v>45023</v>
      </c>
      <c r="E15" s="22">
        <v>509797.93</v>
      </c>
      <c r="F15" s="29">
        <v>42254.45</v>
      </c>
      <c r="G15" s="29">
        <f>E15+F15</f>
        <v>552052.38</v>
      </c>
      <c r="H15" s="29">
        <v>348281.77</v>
      </c>
      <c r="I15" s="28">
        <f t="shared" si="0"/>
        <v>0.63088536997159583</v>
      </c>
      <c r="J15" s="28">
        <f t="shared" si="1"/>
        <v>0.63088536997159583</v>
      </c>
    </row>
    <row r="16" spans="1:14" ht="87" customHeight="1" x14ac:dyDescent="0.25">
      <c r="A16" s="24" t="s">
        <v>37</v>
      </c>
      <c r="B16" s="13" t="s">
        <v>36</v>
      </c>
      <c r="C16" s="20">
        <v>44774</v>
      </c>
      <c r="D16" s="21">
        <v>45015</v>
      </c>
      <c r="E16" s="22">
        <v>290163.33</v>
      </c>
      <c r="F16" s="27">
        <v>0</v>
      </c>
      <c r="G16" s="22">
        <v>290163.33</v>
      </c>
      <c r="H16" s="29">
        <v>288267.93</v>
      </c>
      <c r="I16" s="30">
        <f t="shared" si="0"/>
        <v>0.99346781690160491</v>
      </c>
      <c r="J16" s="30">
        <f t="shared" si="1"/>
        <v>0.99346781690160491</v>
      </c>
    </row>
    <row r="17" spans="1:10" ht="143.25" customHeight="1" x14ac:dyDescent="0.25">
      <c r="A17" s="12" t="s">
        <v>38</v>
      </c>
      <c r="B17" s="13" t="s">
        <v>31</v>
      </c>
      <c r="C17" s="16">
        <v>44783</v>
      </c>
      <c r="D17" s="17">
        <v>45026</v>
      </c>
      <c r="E17" s="33">
        <v>400216.96</v>
      </c>
      <c r="F17" s="34">
        <v>0</v>
      </c>
      <c r="G17" s="33">
        <v>400216.96</v>
      </c>
      <c r="H17" s="27">
        <v>172773.35</v>
      </c>
      <c r="I17" s="28">
        <f t="shared" ref="I17:I18" si="3">H17/G17</f>
        <v>0.4316992213423439</v>
      </c>
      <c r="J17" s="28">
        <f t="shared" ref="J17:J18" si="4">H17/G17</f>
        <v>0.4316992213423439</v>
      </c>
    </row>
    <row r="18" spans="1:10" ht="138.75" customHeight="1" x14ac:dyDescent="0.25">
      <c r="A18" s="12" t="s">
        <v>39</v>
      </c>
      <c r="B18" s="31" t="s">
        <v>36</v>
      </c>
      <c r="C18" s="20">
        <v>44832</v>
      </c>
      <c r="D18" s="21">
        <v>45074</v>
      </c>
      <c r="E18" s="22">
        <v>683705.12</v>
      </c>
      <c r="F18" s="29">
        <v>0</v>
      </c>
      <c r="G18" s="22">
        <v>683705.12</v>
      </c>
      <c r="H18" s="29">
        <v>0</v>
      </c>
      <c r="I18" s="28">
        <f t="shared" si="3"/>
        <v>0</v>
      </c>
      <c r="J18" s="28">
        <f t="shared" si="4"/>
        <v>0</v>
      </c>
    </row>
    <row r="19" spans="1:10" ht="63.75" x14ac:dyDescent="0.25">
      <c r="A19" s="12" t="s">
        <v>41</v>
      </c>
      <c r="B19" s="13" t="s">
        <v>40</v>
      </c>
      <c r="C19" s="20">
        <v>44922</v>
      </c>
      <c r="D19" s="21">
        <v>45043</v>
      </c>
      <c r="E19" s="22">
        <v>237715.88</v>
      </c>
      <c r="F19" s="27">
        <v>39518.89</v>
      </c>
      <c r="G19" s="27">
        <f>E19+F19</f>
        <v>277234.77</v>
      </c>
      <c r="H19" s="29">
        <v>163950.64000000001</v>
      </c>
      <c r="I19" s="28">
        <f t="shared" ref="I19:I21" si="5">H19/G19</f>
        <v>0.59137834695121394</v>
      </c>
      <c r="J19" s="28">
        <f t="shared" ref="J19:J21" si="6">H19/G19</f>
        <v>0.59137834695121394</v>
      </c>
    </row>
    <row r="20" spans="1:10" ht="133.5" customHeight="1" x14ac:dyDescent="0.25">
      <c r="A20" s="12" t="s">
        <v>43</v>
      </c>
      <c r="B20" s="13" t="s">
        <v>42</v>
      </c>
      <c r="C20" s="20">
        <v>44922</v>
      </c>
      <c r="D20" s="21">
        <v>45104</v>
      </c>
      <c r="E20" s="22">
        <v>388708.24</v>
      </c>
      <c r="F20" s="7">
        <v>42553.04</v>
      </c>
      <c r="G20" s="7">
        <f>E20+F20</f>
        <v>431261.27999999997</v>
      </c>
      <c r="H20" s="23">
        <v>135672.49</v>
      </c>
      <c r="I20" s="6">
        <f t="shared" si="5"/>
        <v>0.31459464666060444</v>
      </c>
      <c r="J20" s="6">
        <f t="shared" si="6"/>
        <v>0.31459464666060444</v>
      </c>
    </row>
    <row r="21" spans="1:10" ht="303.75" customHeight="1" x14ac:dyDescent="0.25">
      <c r="A21" s="12" t="s">
        <v>44</v>
      </c>
      <c r="B21" s="13" t="s">
        <v>40</v>
      </c>
      <c r="C21" s="16">
        <v>44923</v>
      </c>
      <c r="D21" s="17">
        <v>45105</v>
      </c>
      <c r="E21" s="33">
        <v>411049.89</v>
      </c>
      <c r="F21" s="7">
        <v>0</v>
      </c>
      <c r="G21" s="33">
        <v>411049.89</v>
      </c>
      <c r="H21" s="7">
        <f t="shared" ref="H21" si="7">G21</f>
        <v>411049.89</v>
      </c>
      <c r="I21" s="6">
        <f t="shared" si="5"/>
        <v>1</v>
      </c>
      <c r="J21" s="6">
        <f t="shared" si="6"/>
        <v>1</v>
      </c>
    </row>
  </sheetData>
  <mergeCells count="12"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F4:F5"/>
  </mergeCells>
  <printOptions horizontalCentered="1"/>
  <pageMargins left="0.51181102362204722" right="0.51181102362204722" top="1.4135416666666667" bottom="0.78740157480314965" header="0.31496062992125984" footer="0.31496062992125984"/>
  <pageSetup paperSize="9" scale="59" orientation="landscape" verticalDpi="360" r:id="rId1"/>
  <headerFooter>
    <oddHeader xml:space="preserve">&amp;C
ESTADO DE SERGIPE
PREFEITURA MUNICIPAL DE ITABAIANINHA
SECRETARIA MUNICIPAL DE OBRAS, TRANSPORTE E SERVIÇOS PÚBLICAS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view="pageBreakPreview" zoomScale="85" zoomScaleNormal="100" zoomScaleSheetLayoutView="85" workbookViewId="0">
      <selection activeCell="H7" sqref="H7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2.85546875" bestFit="1" customWidth="1"/>
    <col min="9" max="9" width="15.28515625" customWidth="1"/>
    <col min="10" max="10" width="13.28515625" customWidth="1"/>
  </cols>
  <sheetData>
    <row r="1" spans="1:10" ht="18" x14ac:dyDescent="0.2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5.75" customHeight="1" x14ac:dyDescent="0.25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6.5" customHeight="1" x14ac:dyDescent="0.25">
      <c r="A4" s="37" t="s">
        <v>6</v>
      </c>
      <c r="B4" s="37" t="s">
        <v>7</v>
      </c>
      <c r="C4" s="37" t="s">
        <v>8</v>
      </c>
      <c r="D4" s="37" t="s">
        <v>9</v>
      </c>
      <c r="E4" s="38" t="s">
        <v>10</v>
      </c>
      <c r="F4" s="39" t="s">
        <v>16</v>
      </c>
      <c r="G4" s="38" t="s">
        <v>0</v>
      </c>
      <c r="H4" s="38" t="s">
        <v>11</v>
      </c>
      <c r="I4" s="37" t="s">
        <v>1</v>
      </c>
      <c r="J4" s="37"/>
    </row>
    <row r="5" spans="1:10" ht="31.5" x14ac:dyDescent="0.25">
      <c r="A5" s="37"/>
      <c r="B5" s="37"/>
      <c r="C5" s="37"/>
      <c r="D5" s="37"/>
      <c r="E5" s="38"/>
      <c r="F5" s="40"/>
      <c r="G5" s="38"/>
      <c r="H5" s="38"/>
      <c r="I5" s="2" t="s">
        <v>2</v>
      </c>
      <c r="J5" s="2" t="s">
        <v>3</v>
      </c>
    </row>
    <row r="6" spans="1:10" ht="90" x14ac:dyDescent="0.25">
      <c r="A6" s="10" t="s">
        <v>18</v>
      </c>
      <c r="B6" s="3" t="s">
        <v>15</v>
      </c>
      <c r="C6" s="5">
        <v>45238</v>
      </c>
      <c r="D6" s="9">
        <v>45481</v>
      </c>
      <c r="E6" s="7">
        <v>889409.01</v>
      </c>
      <c r="F6" s="7">
        <v>0</v>
      </c>
      <c r="G6" s="7">
        <f>E6+F6</f>
        <v>889409.01</v>
      </c>
      <c r="H6" s="7">
        <v>458809.89</v>
      </c>
      <c r="I6" s="6">
        <f>H6/G6</f>
        <v>0.51585927828637579</v>
      </c>
      <c r="J6" s="6">
        <f>H6/G6</f>
        <v>0.51585927828637579</v>
      </c>
    </row>
    <row r="11" spans="1:10" ht="15.75" x14ac:dyDescent="0.25">
      <c r="A11" s="35" t="s">
        <v>5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x14ac:dyDescent="0.25">
      <c r="A12" s="41" t="s">
        <v>4</v>
      </c>
      <c r="B12" s="41"/>
      <c r="C12" s="41"/>
      <c r="D12" s="41"/>
      <c r="E12" s="41"/>
      <c r="F12" s="41"/>
      <c r="G12" s="41"/>
      <c r="H12" s="41"/>
      <c r="I12" s="41"/>
      <c r="J12" s="41"/>
    </row>
  </sheetData>
  <mergeCells count="14">
    <mergeCell ref="A12:J12"/>
    <mergeCell ref="D4:D5"/>
    <mergeCell ref="E4:E5"/>
    <mergeCell ref="G4:G5"/>
    <mergeCell ref="H4:H5"/>
    <mergeCell ref="I4:J4"/>
    <mergeCell ref="A11:J11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36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5.75" x14ac:dyDescent="0.25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6.5" customHeight="1" x14ac:dyDescent="0.25">
      <c r="A4" s="37" t="s">
        <v>6</v>
      </c>
      <c r="B4" s="37" t="s">
        <v>7</v>
      </c>
      <c r="C4" s="37" t="s">
        <v>8</v>
      </c>
      <c r="D4" s="37" t="s">
        <v>9</v>
      </c>
      <c r="E4" s="37" t="s">
        <v>10</v>
      </c>
      <c r="F4" s="37" t="s">
        <v>16</v>
      </c>
      <c r="G4" s="37" t="s">
        <v>0</v>
      </c>
      <c r="H4" s="37" t="s">
        <v>11</v>
      </c>
      <c r="I4" s="37" t="s">
        <v>1</v>
      </c>
      <c r="J4" s="37"/>
    </row>
    <row r="5" spans="1:10" ht="63.75" customHeight="1" x14ac:dyDescent="0.25">
      <c r="A5" s="37"/>
      <c r="B5" s="37"/>
      <c r="C5" s="37"/>
      <c r="D5" s="37"/>
      <c r="E5" s="37"/>
      <c r="F5" s="37"/>
      <c r="G5" s="37"/>
      <c r="H5" s="37"/>
      <c r="I5" s="2" t="s">
        <v>2</v>
      </c>
      <c r="J5" s="2" t="s">
        <v>3</v>
      </c>
    </row>
    <row r="6" spans="1:10" ht="99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75" x14ac:dyDescent="0.25">
      <c r="A9" s="35" t="s">
        <v>5</v>
      </c>
      <c r="B9" s="35"/>
      <c r="C9" s="35"/>
      <c r="D9" s="35"/>
      <c r="E9" s="35"/>
      <c r="F9" s="35"/>
      <c r="G9" s="35"/>
      <c r="H9" s="35"/>
      <c r="I9" s="35"/>
      <c r="J9" s="35"/>
    </row>
    <row r="10" spans="1:10" ht="15.75" x14ac:dyDescent="0.2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verticalDpi="36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ht="15.75" x14ac:dyDescent="0.25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3" ht="15.75" x14ac:dyDescent="0.25">
      <c r="A4" s="37" t="s">
        <v>6</v>
      </c>
      <c r="B4" s="37" t="s">
        <v>7</v>
      </c>
      <c r="C4" s="37" t="s">
        <v>8</v>
      </c>
      <c r="D4" s="37" t="s">
        <v>9</v>
      </c>
      <c r="E4" s="37" t="s">
        <v>10</v>
      </c>
      <c r="F4" s="37" t="s">
        <v>16</v>
      </c>
      <c r="G4" s="37" t="s">
        <v>0</v>
      </c>
      <c r="H4" s="37" t="s">
        <v>11</v>
      </c>
      <c r="I4" s="37" t="s">
        <v>1</v>
      </c>
      <c r="J4" s="37"/>
      <c r="M4" s="1"/>
    </row>
    <row r="5" spans="1:13" ht="31.5" x14ac:dyDescent="0.25">
      <c r="A5" s="37"/>
      <c r="B5" s="37"/>
      <c r="C5" s="37"/>
      <c r="D5" s="37"/>
      <c r="E5" s="37"/>
      <c r="F5" s="37"/>
      <c r="G5" s="37"/>
      <c r="H5" s="37"/>
      <c r="I5" s="2" t="s">
        <v>2</v>
      </c>
      <c r="J5" s="2" t="s">
        <v>3</v>
      </c>
    </row>
    <row r="6" spans="1:13" ht="84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75" x14ac:dyDescent="0.25">
      <c r="A10" s="35" t="s">
        <v>5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3" ht="15.75" x14ac:dyDescent="0.25">
      <c r="A11" s="41" t="s">
        <v>4</v>
      </c>
      <c r="B11" s="41"/>
      <c r="C11" s="41"/>
      <c r="D11" s="41"/>
      <c r="E11" s="41"/>
      <c r="F11" s="41"/>
      <c r="G11" s="41"/>
      <c r="H11" s="41"/>
      <c r="I11" s="41"/>
      <c r="J11" s="41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36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Juninho</cp:lastModifiedBy>
  <cp:lastPrinted>2024-05-14T19:15:55Z</cp:lastPrinted>
  <dcterms:created xsi:type="dcterms:W3CDTF">2023-07-17T14:21:07Z</dcterms:created>
  <dcterms:modified xsi:type="dcterms:W3CDTF">2024-06-12T13:39:05Z</dcterms:modified>
</cp:coreProperties>
</file>